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0704\Desktop\"/>
    </mc:Choice>
  </mc:AlternateContent>
  <bookViews>
    <workbookView xWindow="0" yWindow="0" windowWidth="10020" windowHeight="8415"/>
  </bookViews>
  <sheets>
    <sheet name="工事費内訳書" sheetId="2" r:id="rId1"/>
  </sheets>
  <definedNames>
    <definedName name="_xlnm.Print_Area" localSheetId="0">工事費内訳書!$A$1:$G$67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工事費内訳書!$I$67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2" l="1"/>
  <c r="G62" i="2"/>
  <c r="G61" i="2" s="1"/>
  <c r="G60" i="2" s="1"/>
  <c r="G56" i="2"/>
  <c r="G55" i="2" s="1"/>
  <c r="G52" i="2"/>
  <c r="G51" i="2" s="1"/>
  <c r="G46" i="2"/>
  <c r="G34" i="2"/>
  <c r="G33" i="2"/>
  <c r="G30" i="2"/>
  <c r="G29" i="2"/>
  <c r="G22" i="2"/>
  <c r="G21" i="2"/>
  <c r="G19" i="2"/>
  <c r="G14" i="2"/>
  <c r="G13" i="2"/>
  <c r="G12" i="2" l="1"/>
  <c r="G11" i="2" s="1"/>
  <c r="G10" i="2" s="1"/>
  <c r="G66" i="2" s="1"/>
  <c r="G67" i="2" s="1"/>
</calcChain>
</file>

<file path=xl/sharedStrings.xml><?xml version="1.0" encoding="utf-8"?>
<sst xmlns="http://schemas.openxmlformats.org/spreadsheetml/2006/main" count="129" uniqueCount="79">
  <si>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</si>
  <si>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</si>
  <si>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</si>
  <si>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</si>
  <si>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</si>
  <si>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</si>
  <si>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</si>
  <si>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</si>
  <si>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</si>
  <si>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</si>
  <si>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</si>
  <si>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</si>
  <si>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</si>
  <si>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Ｒ２阿耕　ストマネ　見能林　管水路工事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</si>
  <si>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</si>
  <si>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</si>
  <si>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</si>
  <si>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</si>
  <si>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</si>
  <si>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</t>
  </si>
  <si>
    <t>床掘り
_x000D_</t>
  </si>
  <si>
    <t>m3</t>
  </si>
  <si>
    <t>埋戻③
_x000D_再生砂</t>
  </si>
  <si>
    <t>埋戻②
_x000D_発生土</t>
  </si>
  <si>
    <t>埋戻①
_x000D_発生土</t>
  </si>
  <si>
    <t>作業残土処理工
_x000D_</t>
  </si>
  <si>
    <t>作業残土処理
_x000D_</t>
  </si>
  <si>
    <t>構造物撤去工
_x000D_</t>
  </si>
  <si>
    <t>構造物取壊し工
_x000D_</t>
  </si>
  <si>
    <t>舗装版切断
_x000D_</t>
  </si>
  <si>
    <t>ｍ</t>
  </si>
  <si>
    <t>舗装版破砕
_x000D_</t>
  </si>
  <si>
    <t>㎡</t>
  </si>
  <si>
    <t>殻運搬
_x000D_ｱｽﾌｧﾙﾄ殻</t>
  </si>
  <si>
    <t>殻運搬・処理（産業廃棄物処分費）
_x000D_ｱｽﾌｧﾙﾄ殻</t>
  </si>
  <si>
    <t>運搬
_x000D_廃プラ</t>
  </si>
  <si>
    <t>処分費
_x000D_廃プラ</t>
  </si>
  <si>
    <t>ton</t>
  </si>
  <si>
    <t>管体基礎工
_x000D_</t>
  </si>
  <si>
    <t>砂基礎工
_x000D_</t>
  </si>
  <si>
    <t>砂基礎①
_x000D_再生砂</t>
  </si>
  <si>
    <t>砂基礎②
_x000D_再生砂</t>
  </si>
  <si>
    <t>管体工
_x000D_</t>
  </si>
  <si>
    <t>硬質ポリ塩化ビニル管布設工
_x000D_</t>
  </si>
  <si>
    <t>硬質ポリ塩化ビニル管
_x000D_VP RR φ200</t>
  </si>
  <si>
    <t>硬質ポリ塩化ビニル管継手材
_x000D_FCD 22°1/2 φ200</t>
  </si>
  <si>
    <t>個</t>
  </si>
  <si>
    <t>硬質ポリ塩化ビニル管継手材
_x000D_FCD 11°1/4 φ200</t>
  </si>
  <si>
    <t>硬質ポリ塩化ビニル管継手材
_x000D_FCD 5°5/8 φ200</t>
  </si>
  <si>
    <t>硬質ポリ塩化ビニル管継手材
_x000D_FCD分岐側離脱防止金具 φ200*φ200</t>
  </si>
  <si>
    <t>硬質ポリ塩化ビニル管継手材
_x000D_FCD分岐側離脱防止金具 φ200*φ100</t>
  </si>
  <si>
    <t>硬質ポリ塩化ビニル管継手材
_x000D_FCD分岐側離脱防止金具 φ200*φ75</t>
  </si>
  <si>
    <t>硬質ポリ塩化ビニル管継手材
_x000D_1ﾌﾗﾝｼﾞ200mm×75mm 農水用離脱防止機能内蔵</t>
  </si>
  <si>
    <t>硬質ポリ塩化ビニル管継手材
_x000D_FCD離脱防止付 φ200</t>
  </si>
  <si>
    <t>硬質ポリ塩化ビニル管継手材
_x000D_FCD離脱防止付 φ100</t>
  </si>
  <si>
    <t>硬質ポリ塩化ビニル管継手材
_x000D_FCD離脱防止付 φ75</t>
  </si>
  <si>
    <t>弁設置工
_x000D_</t>
  </si>
  <si>
    <t>弁類
_x000D_鋳鉄製ソフトシール弁 φ200</t>
  </si>
  <si>
    <t>基</t>
  </si>
  <si>
    <t>弁類
_x000D_鋳鉄製ソフトシール弁 φ100</t>
  </si>
  <si>
    <t>弁類
_x000D_メカ型フランジ短管用ゴムパッキン φ200</t>
  </si>
  <si>
    <t>組</t>
  </si>
  <si>
    <t>弁類
_x000D_メカ型フランジ短管用ゴムパッキン φ100</t>
  </si>
  <si>
    <t>道路復旧工
_x000D_</t>
  </si>
  <si>
    <t>アスファルト舗装工
_x000D_</t>
  </si>
  <si>
    <t>上層路盤（車道・路肩部）
_x000D_</t>
  </si>
  <si>
    <t>表層（車道・路肩部）
_x000D_</t>
  </si>
  <si>
    <t>間接工事費
_x000D_</t>
  </si>
  <si>
    <t>共通仮設費
_x000D_</t>
  </si>
  <si>
    <t>共通仮設費（率計上分）
_x000D_</t>
  </si>
  <si>
    <t>現場管理費
_x000D_</t>
  </si>
  <si>
    <t>一般管理費等
_x000D_</t>
  </si>
  <si>
    <t>一括計上価格
_x000D_</t>
  </si>
  <si>
    <t>試験費
_x000D_</t>
  </si>
  <si>
    <t>再生砂試験
_x000D_</t>
  </si>
  <si>
    <t>六価クロム溶出試験
_x000D_</t>
  </si>
  <si>
    <t>検体</t>
  </si>
  <si>
    <t>土壌分析試験費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</si>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</sst>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+G11+G55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</f>
        <v>0</v>
      </c>
      <c r="H11" s="2"/>
      <c r="I11" s="21">
        <v>2</v>
      </c>
      <c r="J11" s="21">
        <v>20</v>
      </c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+G13+G21+G29+G33+G51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+G14+G19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19</v>
      </c>
      <c r="D14" s="29"/>
      <c r="E14" s="18" t="s">
        <v>15</v>
      </c>
      <c r="F14" s="19">
        <v>1</v>
      </c>
      <c r="G14" s="20">
        <f>+G15+G16+G17+G18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20</v>
      </c>
      <c r="E15" s="18" t="s">
        <v>21</v>
      </c>
      <c r="F15" s="19">
        <v>564</v>
      </c>
      <c r="G15" s="33"/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22</v>
      </c>
      <c r="E16" s="18" t="s">
        <v>21</v>
      </c>
      <c r="F16" s="19">
        <v>25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2" t="s">
        <v>23</v>
      </c>
      <c r="E17" s="18" t="s">
        <v>21</v>
      </c>
      <c r="F17" s="19">
        <v>173</v>
      </c>
      <c r="G17" s="33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2" t="s">
        <v>24</v>
      </c>
      <c r="E18" s="18" t="s">
        <v>21</v>
      </c>
      <c r="F18" s="19">
        <v>224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31" t="s">
        <v>25</v>
      </c>
      <c r="D19" s="29"/>
      <c r="E19" s="18" t="s">
        <v>15</v>
      </c>
      <c r="F19" s="19">
        <v>1</v>
      </c>
      <c r="G19" s="20">
        <f>+G20</f>
        <v>0</v>
      </c>
      <c r="H19" s="2"/>
      <c r="I19" s="21">
        <v>10</v>
      </c>
      <c r="J19" s="21">
        <v>3</v>
      </c>
    </row>
    <row r="20" spans="1:10" ht="42" customHeight="1">
      <c r="A20" s="16"/>
      <c r="B20" s="17"/>
      <c r="C20" s="17"/>
      <c r="D20" s="32" t="s">
        <v>26</v>
      </c>
      <c r="E20" s="18" t="s">
        <v>21</v>
      </c>
      <c r="F20" s="19">
        <v>166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31" t="s">
        <v>27</v>
      </c>
      <c r="C21" s="28"/>
      <c r="D21" s="29"/>
      <c r="E21" s="18" t="s">
        <v>15</v>
      </c>
      <c r="F21" s="19">
        <v>1</v>
      </c>
      <c r="G21" s="20">
        <f>+G22</f>
        <v>0</v>
      </c>
      <c r="H21" s="2"/>
      <c r="I21" s="21">
        <v>12</v>
      </c>
      <c r="J21" s="21">
        <v>2</v>
      </c>
    </row>
    <row r="22" spans="1:10" ht="42" customHeight="1">
      <c r="A22" s="16"/>
      <c r="B22" s="17"/>
      <c r="C22" s="31" t="s">
        <v>28</v>
      </c>
      <c r="D22" s="29"/>
      <c r="E22" s="18" t="s">
        <v>15</v>
      </c>
      <c r="F22" s="19">
        <v>1</v>
      </c>
      <c r="G22" s="20">
        <f>+G23+G24+G25+G26+G27+G28</f>
        <v>0</v>
      </c>
      <c r="H22" s="2"/>
      <c r="I22" s="21">
        <v>13</v>
      </c>
      <c r="J22" s="21">
        <v>3</v>
      </c>
    </row>
    <row r="23" spans="1:10" ht="42" customHeight="1">
      <c r="A23" s="16"/>
      <c r="B23" s="17"/>
      <c r="C23" s="17"/>
      <c r="D23" s="32" t="s">
        <v>29</v>
      </c>
      <c r="E23" s="18" t="s">
        <v>30</v>
      </c>
      <c r="F23" s="19">
        <v>723</v>
      </c>
      <c r="G23" s="33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31</v>
      </c>
      <c r="E24" s="18" t="s">
        <v>32</v>
      </c>
      <c r="F24" s="19">
        <v>809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2" t="s">
        <v>33</v>
      </c>
      <c r="E25" s="18" t="s">
        <v>21</v>
      </c>
      <c r="F25" s="19">
        <v>33</v>
      </c>
      <c r="G25" s="33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2" t="s">
        <v>34</v>
      </c>
      <c r="E26" s="18" t="s">
        <v>21</v>
      </c>
      <c r="F26" s="19">
        <v>33</v>
      </c>
      <c r="G26" s="33"/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2" t="s">
        <v>35</v>
      </c>
      <c r="E27" s="18" t="s">
        <v>21</v>
      </c>
      <c r="F27" s="19">
        <v>1.7</v>
      </c>
      <c r="G27" s="33"/>
      <c r="H27" s="2"/>
      <c r="I27" s="21">
        <v>18</v>
      </c>
      <c r="J27" s="21">
        <v>4</v>
      </c>
    </row>
    <row r="28" spans="1:10" ht="42" customHeight="1">
      <c r="A28" s="16"/>
      <c r="B28" s="17"/>
      <c r="C28" s="17"/>
      <c r="D28" s="32" t="s">
        <v>36</v>
      </c>
      <c r="E28" s="18" t="s">
        <v>37</v>
      </c>
      <c r="F28" s="19">
        <v>2.4</v>
      </c>
      <c r="G28" s="33"/>
      <c r="H28" s="2"/>
      <c r="I28" s="21">
        <v>19</v>
      </c>
      <c r="J28" s="21">
        <v>4</v>
      </c>
    </row>
    <row r="29" spans="1:10" ht="42" customHeight="1">
      <c r="A29" s="16"/>
      <c r="B29" s="31" t="s">
        <v>38</v>
      </c>
      <c r="C29" s="28"/>
      <c r="D29" s="29"/>
      <c r="E29" s="18" t="s">
        <v>15</v>
      </c>
      <c r="F29" s="19">
        <v>1</v>
      </c>
      <c r="G29" s="20">
        <f>+G30</f>
        <v>0</v>
      </c>
      <c r="H29" s="2"/>
      <c r="I29" s="21">
        <v>20</v>
      </c>
      <c r="J29" s="21">
        <v>2</v>
      </c>
    </row>
    <row r="30" spans="1:10" ht="42" customHeight="1">
      <c r="A30" s="16"/>
      <c r="B30" s="17"/>
      <c r="C30" s="31" t="s">
        <v>39</v>
      </c>
      <c r="D30" s="29"/>
      <c r="E30" s="18" t="s">
        <v>15</v>
      </c>
      <c r="F30" s="19">
        <v>1</v>
      </c>
      <c r="G30" s="20">
        <f>+G31+G32</f>
        <v>0</v>
      </c>
      <c r="H30" s="2"/>
      <c r="I30" s="21">
        <v>21</v>
      </c>
      <c r="J30" s="21">
        <v>3</v>
      </c>
    </row>
    <row r="31" spans="1:10" ht="42" customHeight="1">
      <c r="A31" s="16"/>
      <c r="B31" s="17"/>
      <c r="C31" s="17"/>
      <c r="D31" s="32" t="s">
        <v>40</v>
      </c>
      <c r="E31" s="18" t="s">
        <v>21</v>
      </c>
      <c r="F31" s="19">
        <v>33</v>
      </c>
      <c r="G31" s="33"/>
      <c r="H31" s="2"/>
      <c r="I31" s="21">
        <v>22</v>
      </c>
      <c r="J31" s="21">
        <v>4</v>
      </c>
    </row>
    <row r="32" spans="1:10" ht="42" customHeight="1">
      <c r="A32" s="16"/>
      <c r="B32" s="17"/>
      <c r="C32" s="17"/>
      <c r="D32" s="32" t="s">
        <v>41</v>
      </c>
      <c r="E32" s="18" t="s">
        <v>21</v>
      </c>
      <c r="F32" s="19">
        <v>18</v>
      </c>
      <c r="G32" s="33"/>
      <c r="H32" s="2"/>
      <c r="I32" s="21">
        <v>23</v>
      </c>
      <c r="J32" s="21">
        <v>4</v>
      </c>
    </row>
    <row r="33" spans="1:10" ht="42" customHeight="1">
      <c r="A33" s="16"/>
      <c r="B33" s="31" t="s">
        <v>42</v>
      </c>
      <c r="C33" s="28"/>
      <c r="D33" s="29"/>
      <c r="E33" s="18" t="s">
        <v>15</v>
      </c>
      <c r="F33" s="19">
        <v>1</v>
      </c>
      <c r="G33" s="20">
        <f>+G34+G46</f>
        <v>0</v>
      </c>
      <c r="H33" s="2"/>
      <c r="I33" s="21">
        <v>24</v>
      </c>
      <c r="J33" s="21">
        <v>2</v>
      </c>
    </row>
    <row r="34" spans="1:10" ht="42" customHeight="1">
      <c r="A34" s="16"/>
      <c r="B34" s="17"/>
      <c r="C34" s="31" t="s">
        <v>43</v>
      </c>
      <c r="D34" s="29"/>
      <c r="E34" s="18" t="s">
        <v>15</v>
      </c>
      <c r="F34" s="19">
        <v>1</v>
      </c>
      <c r="G34" s="20">
        <f>+G35+G36+G37+G38+G39+G40+G41+G42+G43+G44+G45</f>
        <v>0</v>
      </c>
      <c r="H34" s="2"/>
      <c r="I34" s="21">
        <v>25</v>
      </c>
      <c r="J34" s="21">
        <v>3</v>
      </c>
    </row>
    <row r="35" spans="1:10" ht="42" customHeight="1">
      <c r="A35" s="16"/>
      <c r="B35" s="17"/>
      <c r="C35" s="17"/>
      <c r="D35" s="32" t="s">
        <v>44</v>
      </c>
      <c r="E35" s="18" t="s">
        <v>30</v>
      </c>
      <c r="F35" s="19">
        <v>355</v>
      </c>
      <c r="G35" s="33"/>
      <c r="H35" s="2"/>
      <c r="I35" s="21">
        <v>26</v>
      </c>
      <c r="J35" s="21">
        <v>4</v>
      </c>
    </row>
    <row r="36" spans="1:10" ht="42" customHeight="1">
      <c r="A36" s="16"/>
      <c r="B36" s="17"/>
      <c r="C36" s="17"/>
      <c r="D36" s="32" t="s">
        <v>45</v>
      </c>
      <c r="E36" s="18" t="s">
        <v>46</v>
      </c>
      <c r="F36" s="19">
        <v>1</v>
      </c>
      <c r="G36" s="33"/>
      <c r="H36" s="2"/>
      <c r="I36" s="21">
        <v>27</v>
      </c>
      <c r="J36" s="21">
        <v>4</v>
      </c>
    </row>
    <row r="37" spans="1:10" ht="42" customHeight="1">
      <c r="A37" s="16"/>
      <c r="B37" s="17"/>
      <c r="C37" s="17"/>
      <c r="D37" s="32" t="s">
        <v>47</v>
      </c>
      <c r="E37" s="18" t="s">
        <v>46</v>
      </c>
      <c r="F37" s="19">
        <v>1</v>
      </c>
      <c r="G37" s="33"/>
      <c r="H37" s="2"/>
      <c r="I37" s="21">
        <v>28</v>
      </c>
      <c r="J37" s="21">
        <v>4</v>
      </c>
    </row>
    <row r="38" spans="1:10" ht="42" customHeight="1">
      <c r="A38" s="16"/>
      <c r="B38" s="17"/>
      <c r="C38" s="17"/>
      <c r="D38" s="32" t="s">
        <v>48</v>
      </c>
      <c r="E38" s="18" t="s">
        <v>46</v>
      </c>
      <c r="F38" s="19">
        <v>2</v>
      </c>
      <c r="G38" s="33"/>
      <c r="H38" s="2"/>
      <c r="I38" s="21">
        <v>29</v>
      </c>
      <c r="J38" s="21">
        <v>4</v>
      </c>
    </row>
    <row r="39" spans="1:10" ht="42" customHeight="1">
      <c r="A39" s="16"/>
      <c r="B39" s="17"/>
      <c r="C39" s="17"/>
      <c r="D39" s="32" t="s">
        <v>49</v>
      </c>
      <c r="E39" s="18" t="s">
        <v>46</v>
      </c>
      <c r="F39" s="19">
        <v>2</v>
      </c>
      <c r="G39" s="33"/>
      <c r="H39" s="2"/>
      <c r="I39" s="21">
        <v>30</v>
      </c>
      <c r="J39" s="21">
        <v>4</v>
      </c>
    </row>
    <row r="40" spans="1:10" ht="42" customHeight="1">
      <c r="A40" s="16"/>
      <c r="B40" s="17"/>
      <c r="C40" s="17"/>
      <c r="D40" s="32" t="s">
        <v>50</v>
      </c>
      <c r="E40" s="18" t="s">
        <v>46</v>
      </c>
      <c r="F40" s="19">
        <v>2</v>
      </c>
      <c r="G40" s="33"/>
      <c r="H40" s="2"/>
      <c r="I40" s="21">
        <v>31</v>
      </c>
      <c r="J40" s="21">
        <v>4</v>
      </c>
    </row>
    <row r="41" spans="1:10" ht="42" customHeight="1">
      <c r="A41" s="16"/>
      <c r="B41" s="17"/>
      <c r="C41" s="17"/>
      <c r="D41" s="32" t="s">
        <v>51</v>
      </c>
      <c r="E41" s="18" t="s">
        <v>46</v>
      </c>
      <c r="F41" s="19">
        <v>15</v>
      </c>
      <c r="G41" s="33"/>
      <c r="H41" s="2"/>
      <c r="I41" s="21">
        <v>32</v>
      </c>
      <c r="J41" s="21">
        <v>4</v>
      </c>
    </row>
    <row r="42" spans="1:10" ht="42" customHeight="1">
      <c r="A42" s="16"/>
      <c r="B42" s="17"/>
      <c r="C42" s="17"/>
      <c r="D42" s="32" t="s">
        <v>52</v>
      </c>
      <c r="E42" s="18" t="s">
        <v>46</v>
      </c>
      <c r="F42" s="19">
        <v>2</v>
      </c>
      <c r="G42" s="33"/>
      <c r="H42" s="2"/>
      <c r="I42" s="21">
        <v>33</v>
      </c>
      <c r="J42" s="21">
        <v>4</v>
      </c>
    </row>
    <row r="43" spans="1:10" ht="42" customHeight="1">
      <c r="A43" s="16"/>
      <c r="B43" s="17"/>
      <c r="C43" s="17"/>
      <c r="D43" s="32" t="s">
        <v>53</v>
      </c>
      <c r="E43" s="18" t="s">
        <v>46</v>
      </c>
      <c r="F43" s="19">
        <v>6</v>
      </c>
      <c r="G43" s="33"/>
      <c r="H43" s="2"/>
      <c r="I43" s="21">
        <v>34</v>
      </c>
      <c r="J43" s="21">
        <v>4</v>
      </c>
    </row>
    <row r="44" spans="1:10" ht="42" customHeight="1">
      <c r="A44" s="16"/>
      <c r="B44" s="17"/>
      <c r="C44" s="17"/>
      <c r="D44" s="32" t="s">
        <v>54</v>
      </c>
      <c r="E44" s="18" t="s">
        <v>46</v>
      </c>
      <c r="F44" s="19">
        <v>2</v>
      </c>
      <c r="G44" s="33"/>
      <c r="H44" s="2"/>
      <c r="I44" s="21">
        <v>35</v>
      </c>
      <c r="J44" s="21">
        <v>4</v>
      </c>
    </row>
    <row r="45" spans="1:10" ht="42" customHeight="1">
      <c r="A45" s="16"/>
      <c r="B45" s="17"/>
      <c r="C45" s="17"/>
      <c r="D45" s="32" t="s">
        <v>55</v>
      </c>
      <c r="E45" s="18" t="s">
        <v>46</v>
      </c>
      <c r="F45" s="19">
        <v>15</v>
      </c>
      <c r="G45" s="33"/>
      <c r="H45" s="2"/>
      <c r="I45" s="21">
        <v>36</v>
      </c>
      <c r="J45" s="21">
        <v>4</v>
      </c>
    </row>
    <row r="46" spans="1:10" ht="42" customHeight="1">
      <c r="A46" s="16"/>
      <c r="B46" s="17"/>
      <c r="C46" s="31" t="s">
        <v>56</v>
      </c>
      <c r="D46" s="29"/>
      <c r="E46" s="18" t="s">
        <v>15</v>
      </c>
      <c r="F46" s="19">
        <v>1</v>
      </c>
      <c r="G46" s="20">
        <f>+G47+G48+G49+G50</f>
        <v>0</v>
      </c>
      <c r="H46" s="2"/>
      <c r="I46" s="21">
        <v>37</v>
      </c>
      <c r="J46" s="21">
        <v>3</v>
      </c>
    </row>
    <row r="47" spans="1:10" ht="42" customHeight="1">
      <c r="A47" s="16"/>
      <c r="B47" s="17"/>
      <c r="C47" s="17"/>
      <c r="D47" s="32" t="s">
        <v>57</v>
      </c>
      <c r="E47" s="18" t="s">
        <v>58</v>
      </c>
      <c r="F47" s="19">
        <v>5</v>
      </c>
      <c r="G47" s="33"/>
      <c r="H47" s="2"/>
      <c r="I47" s="21">
        <v>38</v>
      </c>
      <c r="J47" s="21">
        <v>4</v>
      </c>
    </row>
    <row r="48" spans="1:10" ht="42" customHeight="1">
      <c r="A48" s="16"/>
      <c r="B48" s="17"/>
      <c r="C48" s="17"/>
      <c r="D48" s="32" t="s">
        <v>59</v>
      </c>
      <c r="E48" s="18" t="s">
        <v>58</v>
      </c>
      <c r="F48" s="19">
        <v>2</v>
      </c>
      <c r="G48" s="33"/>
      <c r="H48" s="2"/>
      <c r="I48" s="21">
        <v>39</v>
      </c>
      <c r="J48" s="21">
        <v>4</v>
      </c>
    </row>
    <row r="49" spans="1:10" ht="42" customHeight="1">
      <c r="A49" s="16"/>
      <c r="B49" s="17"/>
      <c r="C49" s="17"/>
      <c r="D49" s="32" t="s">
        <v>60</v>
      </c>
      <c r="E49" s="18" t="s">
        <v>61</v>
      </c>
      <c r="F49" s="19">
        <v>5</v>
      </c>
      <c r="G49" s="33"/>
      <c r="H49" s="2"/>
      <c r="I49" s="21">
        <v>40</v>
      </c>
      <c r="J49" s="21">
        <v>4</v>
      </c>
    </row>
    <row r="50" spans="1:10" ht="42" customHeight="1">
      <c r="A50" s="16"/>
      <c r="B50" s="17"/>
      <c r="C50" s="17"/>
      <c r="D50" s="32" t="s">
        <v>62</v>
      </c>
      <c r="E50" s="18" t="s">
        <v>61</v>
      </c>
      <c r="F50" s="19">
        <v>2</v>
      </c>
      <c r="G50" s="33"/>
      <c r="H50" s="2"/>
      <c r="I50" s="21">
        <v>41</v>
      </c>
      <c r="J50" s="21">
        <v>4</v>
      </c>
    </row>
    <row r="51" spans="1:10" ht="42" customHeight="1">
      <c r="A51" s="16"/>
      <c r="B51" s="31" t="s">
        <v>63</v>
      </c>
      <c r="C51" s="28"/>
      <c r="D51" s="29"/>
      <c r="E51" s="18" t="s">
        <v>15</v>
      </c>
      <c r="F51" s="19">
        <v>1</v>
      </c>
      <c r="G51" s="20">
        <f>+G52</f>
        <v>0</v>
      </c>
      <c r="H51" s="2"/>
      <c r="I51" s="21">
        <v>42</v>
      </c>
      <c r="J51" s="21">
        <v>2</v>
      </c>
    </row>
    <row r="52" spans="1:10" ht="42" customHeight="1">
      <c r="A52" s="16"/>
      <c r="B52" s="17"/>
      <c r="C52" s="31" t="s">
        <v>64</v>
      </c>
      <c r="D52" s="29"/>
      <c r="E52" s="18" t="s">
        <v>15</v>
      </c>
      <c r="F52" s="19">
        <v>1</v>
      </c>
      <c r="G52" s="20">
        <f>+G53+G54</f>
        <v>0</v>
      </c>
      <c r="H52" s="2"/>
      <c r="I52" s="21">
        <v>43</v>
      </c>
      <c r="J52" s="21">
        <v>3</v>
      </c>
    </row>
    <row r="53" spans="1:10" ht="42" customHeight="1">
      <c r="A53" s="16"/>
      <c r="B53" s="17"/>
      <c r="C53" s="17"/>
      <c r="D53" s="32" t="s">
        <v>65</v>
      </c>
      <c r="E53" s="18" t="s">
        <v>32</v>
      </c>
      <c r="F53" s="19">
        <v>809</v>
      </c>
      <c r="G53" s="33"/>
      <c r="H53" s="2"/>
      <c r="I53" s="21">
        <v>44</v>
      </c>
      <c r="J53" s="21">
        <v>4</v>
      </c>
    </row>
    <row r="54" spans="1:10" ht="42" customHeight="1">
      <c r="A54" s="16"/>
      <c r="B54" s="17"/>
      <c r="C54" s="17"/>
      <c r="D54" s="32" t="s">
        <v>66</v>
      </c>
      <c r="E54" s="18" t="s">
        <v>32</v>
      </c>
      <c r="F54" s="19">
        <v>809</v>
      </c>
      <c r="G54" s="33"/>
      <c r="H54" s="2"/>
      <c r="I54" s="21">
        <v>45</v>
      </c>
      <c r="J54" s="21">
        <v>4</v>
      </c>
    </row>
    <row r="55" spans="1:10" ht="42" customHeight="1">
      <c r="A55" s="30" t="s">
        <v>67</v>
      </c>
      <c r="B55" s="28"/>
      <c r="C55" s="28"/>
      <c r="D55" s="29"/>
      <c r="E55" s="18" t="s">
        <v>15</v>
      </c>
      <c r="F55" s="19">
        <v>1</v>
      </c>
      <c r="G55" s="20">
        <f>+G56+G58</f>
        <v>0</v>
      </c>
      <c r="H55" s="2"/>
      <c r="I55" s="21">
        <v>46</v>
      </c>
      <c r="J55" s="21"/>
    </row>
    <row r="56" spans="1:10" ht="42" customHeight="1">
      <c r="A56" s="30" t="s">
        <v>68</v>
      </c>
      <c r="B56" s="28"/>
      <c r="C56" s="28"/>
      <c r="D56" s="29"/>
      <c r="E56" s="18" t="s">
        <v>15</v>
      </c>
      <c r="F56" s="19">
        <v>1</v>
      </c>
      <c r="G56" s="20">
        <f>+G57</f>
        <v>0</v>
      </c>
      <c r="H56" s="2"/>
      <c r="I56" s="21">
        <v>47</v>
      </c>
      <c r="J56" s="21">
        <v>200</v>
      </c>
    </row>
    <row r="57" spans="1:10" ht="42" customHeight="1">
      <c r="A57" s="30" t="s">
        <v>69</v>
      </c>
      <c r="B57" s="28"/>
      <c r="C57" s="28"/>
      <c r="D57" s="29"/>
      <c r="E57" s="18" t="s">
        <v>15</v>
      </c>
      <c r="F57" s="19">
        <v>1</v>
      </c>
      <c r="G57" s="33"/>
      <c r="H57" s="2"/>
      <c r="I57" s="21">
        <v>48</v>
      </c>
      <c r="J57" s="21"/>
    </row>
    <row r="58" spans="1:10" ht="42" customHeight="1">
      <c r="A58" s="30" t="s">
        <v>70</v>
      </c>
      <c r="B58" s="28"/>
      <c r="C58" s="28"/>
      <c r="D58" s="29"/>
      <c r="E58" s="18" t="s">
        <v>15</v>
      </c>
      <c r="F58" s="19">
        <v>1</v>
      </c>
      <c r="G58" s="33"/>
      <c r="H58" s="2"/>
      <c r="I58" s="21">
        <v>49</v>
      </c>
      <c r="J58" s="21">
        <v>210</v>
      </c>
    </row>
    <row r="59" spans="1:10" ht="42" customHeight="1">
      <c r="A59" s="30" t="s">
        <v>71</v>
      </c>
      <c r="B59" s="28"/>
      <c r="C59" s="28"/>
      <c r="D59" s="29"/>
      <c r="E59" s="18" t="s">
        <v>15</v>
      </c>
      <c r="F59" s="19">
        <v>1</v>
      </c>
      <c r="G59" s="33"/>
      <c r="H59" s="2"/>
      <c r="I59" s="21">
        <v>50</v>
      </c>
      <c r="J59" s="21">
        <v>220</v>
      </c>
    </row>
    <row r="60" spans="1:10" ht="42" customHeight="1">
      <c r="A60" s="30" t="s">
        <v>72</v>
      </c>
      <c r="B60" s="28"/>
      <c r="C60" s="28"/>
      <c r="D60" s="29"/>
      <c r="E60" s="18" t="s">
        <v>15</v>
      </c>
      <c r="F60" s="19">
        <v>1</v>
      </c>
      <c r="G60" s="20">
        <f>+G61</f>
        <v>0</v>
      </c>
      <c r="H60" s="2"/>
      <c r="I60" s="21">
        <v>51</v>
      </c>
      <c r="J60" s="21">
        <v>1</v>
      </c>
    </row>
    <row r="61" spans="1:10" ht="42" customHeight="1">
      <c r="A61" s="16"/>
      <c r="B61" s="31" t="s">
        <v>73</v>
      </c>
      <c r="C61" s="28"/>
      <c r="D61" s="29"/>
      <c r="E61" s="18" t="s">
        <v>15</v>
      </c>
      <c r="F61" s="19">
        <v>1</v>
      </c>
      <c r="G61" s="20">
        <f>+G62+G64</f>
        <v>0</v>
      </c>
      <c r="H61" s="2"/>
      <c r="I61" s="21">
        <v>52</v>
      </c>
      <c r="J61" s="21">
        <v>2</v>
      </c>
    </row>
    <row r="62" spans="1:10" ht="42" customHeight="1">
      <c r="A62" s="16"/>
      <c r="B62" s="17"/>
      <c r="C62" s="31" t="s">
        <v>74</v>
      </c>
      <c r="D62" s="29"/>
      <c r="E62" s="18" t="s">
        <v>15</v>
      </c>
      <c r="F62" s="19">
        <v>1</v>
      </c>
      <c r="G62" s="20">
        <f>+G63</f>
        <v>0</v>
      </c>
      <c r="H62" s="2"/>
      <c r="I62" s="21">
        <v>53</v>
      </c>
      <c r="J62" s="21">
        <v>3</v>
      </c>
    </row>
    <row r="63" spans="1:10" ht="42" customHeight="1">
      <c r="A63" s="16"/>
      <c r="B63" s="17"/>
      <c r="C63" s="17"/>
      <c r="D63" s="32" t="s">
        <v>75</v>
      </c>
      <c r="E63" s="18" t="s">
        <v>76</v>
      </c>
      <c r="F63" s="19">
        <v>1</v>
      </c>
      <c r="G63" s="33"/>
      <c r="H63" s="2"/>
      <c r="I63" s="21">
        <v>54</v>
      </c>
      <c r="J63" s="21">
        <v>4</v>
      </c>
    </row>
    <row r="64" spans="1:10" ht="42" customHeight="1">
      <c r="A64" s="16"/>
      <c r="B64" s="17"/>
      <c r="C64" s="31" t="s">
        <v>77</v>
      </c>
      <c r="D64" s="29"/>
      <c r="E64" s="18" t="s">
        <v>15</v>
      </c>
      <c r="F64" s="19">
        <v>1</v>
      </c>
      <c r="G64" s="20">
        <f>+G65</f>
        <v>0</v>
      </c>
      <c r="H64" s="2"/>
      <c r="I64" s="21">
        <v>55</v>
      </c>
      <c r="J64" s="21">
        <v>3</v>
      </c>
    </row>
    <row r="65" spans="1:10" ht="42" customHeight="1">
      <c r="A65" s="16"/>
      <c r="B65" s="17"/>
      <c r="C65" s="17"/>
      <c r="D65" s="32" t="s">
        <v>77</v>
      </c>
      <c r="E65" s="18" t="s">
        <v>15</v>
      </c>
      <c r="F65" s="19">
        <v>1</v>
      </c>
      <c r="G65" s="33"/>
      <c r="H65" s="2"/>
      <c r="I65" s="21">
        <v>56</v>
      </c>
      <c r="J65" s="21">
        <v>4</v>
      </c>
    </row>
    <row r="66" spans="1:10" ht="42" customHeight="1">
      <c r="A66" s="34" t="s">
        <v>78</v>
      </c>
      <c r="B66" s="35"/>
      <c r="C66" s="35"/>
      <c r="D66" s="36"/>
      <c r="E66" s="37" t="s">
        <v>15</v>
      </c>
      <c r="F66" s="38">
        <v>1</v>
      </c>
      <c r="G66" s="39">
        <f>+G10+G59+G60</f>
        <v>0</v>
      </c>
      <c r="H66" s="40"/>
      <c r="I66" s="41">
        <v>57</v>
      </c>
      <c r="J66" s="41">
        <v>30</v>
      </c>
    </row>
    <row r="67" spans="1:10" ht="42" customHeight="1">
      <c r="A67" s="22" t="s">
        <v>11</v>
      </c>
      <c r="B67" s="23"/>
      <c r="C67" s="23"/>
      <c r="D67" s="24"/>
      <c r="E67" s="25" t="s">
        <v>12</v>
      </c>
      <c r="F67" s="26" t="s">
        <v>12</v>
      </c>
      <c r="G67" s="27">
        <f>G66</f>
        <v>0</v>
      </c>
      <c r="I67" s="21">
        <v>58</v>
      </c>
      <c r="J67" s="21">
        <v>90</v>
      </c>
    </row>
    <row r="68" spans="1:10" ht="42" customHeight="1"/>
    <row r="69" spans="1:10" ht="42" customHeight="1"/>
  </sheetData>
  <sheetProtection algorithmName="SHA-512" hashValue="DwKeNDNJZhgkunjVsXpWCDmRalVb+uYBrn8/bPrUj1iGfYTpueVX69lYyT6skT3GCxhIWx/UeLxyL+9OY0iSjg==" saltValue="cgDci37GJsosZFRl4cUPvw==" spinCount="100000" sheet="1" objects="1" scenarios="1"/>
  <mergeCells count="32">
    <mergeCell ref="A66:D66"/>
    <mergeCell ref="A58:D58"/>
    <mergeCell ref="A59:D59"/>
    <mergeCell ref="A60:D60"/>
    <mergeCell ref="B61:D61"/>
    <mergeCell ref="C62:D62"/>
    <mergeCell ref="C64:D64"/>
    <mergeCell ref="C46:D46"/>
    <mergeCell ref="B51:D51"/>
    <mergeCell ref="C52:D52"/>
    <mergeCell ref="A55:D55"/>
    <mergeCell ref="A56:D56"/>
    <mergeCell ref="A57:D57"/>
    <mergeCell ref="B21:D21"/>
    <mergeCell ref="C22:D22"/>
    <mergeCell ref="B29:D29"/>
    <mergeCell ref="C30:D30"/>
    <mergeCell ref="B33:D33"/>
    <mergeCell ref="C34:D34"/>
    <mergeCell ref="A67:D67"/>
    <mergeCell ref="A10:D10"/>
    <mergeCell ref="A11:D11"/>
    <mergeCell ref="A12:D12"/>
    <mergeCell ref="B13:D13"/>
    <mergeCell ref="C14:D14"/>
    <mergeCell ref="C19:D19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2020-10-16T04:25:07Z</dcterms:created>
  <dcterms:modified xsi:type="dcterms:W3CDTF">2020-10-16T04:25:42Z</dcterms:modified>
</cp:coreProperties>
</file>